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Steve Wong\_GSU\_MGT4140\"/>
    </mc:Choice>
  </mc:AlternateContent>
  <xr:revisionPtr revIDLastSave="0" documentId="13_ncr:1_{332F0777-170D-4A5A-A689-E7F0117A57ED}" xr6:coauthVersionLast="47" xr6:coauthVersionMax="47" xr10:uidLastSave="{00000000-0000-0000-0000-000000000000}"/>
  <bookViews>
    <workbookView xWindow="-120" yWindow="-120" windowWidth="20730" windowHeight="11160" xr2:uid="{6EB05D2F-9A2D-4BCF-BC08-218E8F2F2DCC}"/>
  </bookViews>
  <sheets>
    <sheet name="Sheet1" sheetId="1" r:id="rId1"/>
  </sheets>
  <definedNames>
    <definedName name="Available">Sheet1!$D$21:$D$23</definedName>
    <definedName name="MaxSales">Sheet1!$B$18:$E$18</definedName>
    <definedName name="Produced">Sheet1!$B$16:$E$16</definedName>
    <definedName name="solver_adj" localSheetId="0" hidden="1">Sheet1!$B$16:$E$16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Sheet1!$B$16:$E$16</definedName>
    <definedName name="solver_lhs2" localSheetId="0" hidden="1">Sheet1!$B$16:$E$16</definedName>
    <definedName name="solver_lhs3" localSheetId="0" hidden="1">Sheet1!$B$21:$B$23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Sheet1!$F$32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3</definedName>
    <definedName name="solver_rel3" localSheetId="0" hidden="1">1</definedName>
    <definedName name="solver_rhs1" localSheetId="0" hidden="1">MaxSales</definedName>
    <definedName name="solver_rhs2" localSheetId="0" hidden="1">0</definedName>
    <definedName name="solver_rhs3" localSheetId="0" hidden="1">Available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  <definedName name="TotProfit">Sheet1!$F$32</definedName>
    <definedName name="Used">Sheet1!$B$21:$B$23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D31" i="1"/>
  <c r="E31" i="1"/>
  <c r="B31" i="1"/>
  <c r="C30" i="1"/>
  <c r="D30" i="1"/>
  <c r="E30" i="1"/>
  <c r="B30" i="1"/>
  <c r="C29" i="1"/>
  <c r="D29" i="1"/>
  <c r="E29" i="1"/>
  <c r="B29" i="1"/>
  <c r="C27" i="1"/>
  <c r="D27" i="1"/>
  <c r="E27" i="1"/>
  <c r="B27" i="1"/>
  <c r="B22" i="1"/>
  <c r="B23" i="1"/>
  <c r="B21" i="1"/>
  <c r="D32" i="1" l="1"/>
  <c r="C32" i="1"/>
  <c r="E32" i="1"/>
  <c r="F31" i="1"/>
  <c r="F30" i="1"/>
  <c r="B32" i="1"/>
  <c r="F29" i="1"/>
  <c r="F27" i="1"/>
  <c r="F32" i="1" l="1"/>
</calcChain>
</file>

<file path=xl/sharedStrings.xml><?xml version="1.0" encoding="utf-8"?>
<sst xmlns="http://schemas.openxmlformats.org/spreadsheetml/2006/main" count="36" uniqueCount="29">
  <si>
    <t>Product Mix Problem</t>
  </si>
  <si>
    <t>Input data</t>
  </si>
  <si>
    <t>Hourly wage rate</t>
  </si>
  <si>
    <t>Cost per oz of metal</t>
  </si>
  <si>
    <t>Cost per oz of glass</t>
  </si>
  <si>
    <t>Frame Tyoe</t>
  </si>
  <si>
    <t>Labor Hours per frame</t>
  </si>
  <si>
    <t>Metal (oz.) per frame</t>
  </si>
  <si>
    <t>Glass (oz.) per frame</t>
  </si>
  <si>
    <t>Unit selling price</t>
  </si>
  <si>
    <t>Production Plan</t>
  </si>
  <si>
    <t>Frame type</t>
  </si>
  <si>
    <t>Frames prodcued</t>
  </si>
  <si>
    <t>&lt;=</t>
  </si>
  <si>
    <t>Constraints on inputs</t>
  </si>
  <si>
    <t>Labor Hours</t>
  </si>
  <si>
    <t>Used</t>
  </si>
  <si>
    <t>Metal (oz.)</t>
  </si>
  <si>
    <t>Glass (oz.)</t>
  </si>
  <si>
    <t>Available</t>
  </si>
  <si>
    <t>Revenue, cost summary</t>
  </si>
  <si>
    <t>Totals</t>
  </si>
  <si>
    <t>Revenue</t>
  </si>
  <si>
    <t>Costs of inputs</t>
  </si>
  <si>
    <t>Labor</t>
  </si>
  <si>
    <t>Metal</t>
  </si>
  <si>
    <t>Glass</t>
  </si>
  <si>
    <t>Profit</t>
  </si>
  <si>
    <t>Maximum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</si>
</sst>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44" fontId="0" fillId="0" borderId="0" xfId="1" applyFont="1"/>
    <xf numFmtId="44" fontId="0" fillId="0" borderId="0" xfId="1" applyFont="1" applyAlignment="1">
      <alignment horizontal="right"/>
    </xf>
    <xf numFmtId="0" fontId="0" fillId="0" borderId="0" xfId="0" applyAlignment="1">
      <alignment horizontal="right"/>
    </xf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2" borderId="0" xfId="0" applyFill="1"/>
    <xf numFmtId="44" fontId="0" fillId="3" borderId="0" xfId="1" applyFont="1" applyFill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495299</xdr:colOff>
      <xdr:row>6</xdr:row>
      <xdr:rowOff>123825</xdr:rowOff>
    </xdr:from>
    <xdr:to>
      <xdr:col>8</xdr:col>
      <xdr:colOff>28574</xdr:colOff>
      <xdr:row>12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B800D3-B5A3-4ECF-BF2C-5912A4D12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4899" y="1266825"/>
          <a:ext cx="1362075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E1EAC-6F1F-470B-B52D-94C665F9773B}">
  <dimension ref="A1:F32"/>
  <sheetViews>
    <sheetView tabSelected="1" workbookViewId="0"/>
  </sheetViews>
  <sheetFormatPr defaultRowHeight="15" x14ac:dyDescent="0.25"/>
  <cols>
    <col min="1" max="1" width="29.7109375" customWidth="1"/>
    <col min="2" max="2" width="9.140625" style="2" customWidth="1"/>
  </cols>
  <sheetData>
    <row r="1" spans="1:5" x14ac:dyDescent="0.25">
      <c r="A1" s="1" t="s">
        <v>0</v>
      </c>
    </row>
    <row r="3" spans="1:5" x14ac:dyDescent="0.25">
      <c r="A3" s="1" t="s">
        <v>1</v>
      </c>
    </row>
    <row r="4" spans="1:5" x14ac:dyDescent="0.25">
      <c r="A4" t="s">
        <v>2</v>
      </c>
      <c r="B4" s="10">
        <v>8</v>
      </c>
    </row>
    <row r="5" spans="1:5" x14ac:dyDescent="0.25">
      <c r="A5" t="s">
        <v>3</v>
      </c>
      <c r="B5" s="10">
        <v>0.5</v>
      </c>
    </row>
    <row r="6" spans="1:5" x14ac:dyDescent="0.25">
      <c r="A6" t="s">
        <v>4</v>
      </c>
      <c r="B6" s="10">
        <v>0.75</v>
      </c>
    </row>
    <row r="8" spans="1:5" x14ac:dyDescent="0.25">
      <c r="A8" t="s">
        <v>5</v>
      </c>
      <c r="B8">
        <v>1</v>
      </c>
      <c r="C8">
        <v>2</v>
      </c>
      <c r="D8">
        <v>3</v>
      </c>
      <c r="E8">
        <v>4</v>
      </c>
    </row>
    <row r="9" spans="1:5" x14ac:dyDescent="0.25">
      <c r="A9" t="s">
        <v>6</v>
      </c>
      <c r="B9" s="11">
        <v>2</v>
      </c>
      <c r="C9" s="11">
        <v>1</v>
      </c>
      <c r="D9" s="11">
        <v>3</v>
      </c>
      <c r="E9" s="11">
        <v>2</v>
      </c>
    </row>
    <row r="10" spans="1:5" x14ac:dyDescent="0.25">
      <c r="A10" t="s">
        <v>7</v>
      </c>
      <c r="B10" s="11">
        <v>4</v>
      </c>
      <c r="C10" s="11">
        <v>2</v>
      </c>
      <c r="D10" s="11">
        <v>1</v>
      </c>
      <c r="E10" s="11">
        <v>2</v>
      </c>
    </row>
    <row r="11" spans="1:5" x14ac:dyDescent="0.25">
      <c r="A11" t="s">
        <v>8</v>
      </c>
      <c r="B11" s="11">
        <v>6</v>
      </c>
      <c r="C11" s="11">
        <v>2</v>
      </c>
      <c r="D11" s="11">
        <v>1</v>
      </c>
      <c r="E11" s="11">
        <v>2</v>
      </c>
    </row>
    <row r="12" spans="1:5" x14ac:dyDescent="0.25">
      <c r="A12" t="s">
        <v>9</v>
      </c>
      <c r="B12" s="10">
        <v>28.5</v>
      </c>
      <c r="C12" s="10">
        <v>12.5</v>
      </c>
      <c r="D12" s="10">
        <v>29.25</v>
      </c>
      <c r="E12" s="10">
        <v>21.5</v>
      </c>
    </row>
    <row r="14" spans="1:5" x14ac:dyDescent="0.25">
      <c r="A14" s="1" t="s">
        <v>10</v>
      </c>
    </row>
    <row r="15" spans="1:5" x14ac:dyDescent="0.25">
      <c r="A15" t="s">
        <v>11</v>
      </c>
      <c r="B15">
        <v>1</v>
      </c>
      <c r="C15">
        <v>2</v>
      </c>
      <c r="D15">
        <v>3</v>
      </c>
      <c r="E15">
        <v>4</v>
      </c>
    </row>
    <row r="16" spans="1:5" x14ac:dyDescent="0.25">
      <c r="A16" t="s">
        <v>12</v>
      </c>
      <c r="B16" s="9">
        <v>1000</v>
      </c>
      <c r="C16" s="9">
        <v>800</v>
      </c>
      <c r="D16" s="9">
        <v>400</v>
      </c>
      <c r="E16" s="9">
        <v>0</v>
      </c>
    </row>
    <row r="17" spans="1:6" x14ac:dyDescent="0.25">
      <c r="B17" s="3" t="s">
        <v>13</v>
      </c>
      <c r="C17" s="3" t="s">
        <v>13</v>
      </c>
      <c r="D17" s="3" t="s">
        <v>13</v>
      </c>
      <c r="E17" s="3" t="s">
        <v>13</v>
      </c>
    </row>
    <row r="18" spans="1:6" x14ac:dyDescent="0.25">
      <c r="A18" t="s">
        <v>28</v>
      </c>
      <c r="B18" s="11">
        <v>1000</v>
      </c>
      <c r="C18" s="11">
        <v>2000</v>
      </c>
      <c r="D18" s="11">
        <v>500</v>
      </c>
      <c r="E18" s="11">
        <v>1000</v>
      </c>
    </row>
    <row r="20" spans="1:6" x14ac:dyDescent="0.25">
      <c r="A20" s="1" t="s">
        <v>14</v>
      </c>
      <c r="B20" s="3" t="s">
        <v>16</v>
      </c>
      <c r="D20" s="4" t="s">
        <v>19</v>
      </c>
    </row>
    <row r="21" spans="1:6" x14ac:dyDescent="0.25">
      <c r="A21" t="s">
        <v>15</v>
      </c>
      <c r="B21" s="11">
        <f>SUMPRODUCT(B9:E9,Produced)</f>
        <v>4000</v>
      </c>
      <c r="C21" s="3" t="s">
        <v>13</v>
      </c>
      <c r="D21">
        <v>4000</v>
      </c>
    </row>
    <row r="22" spans="1:6" x14ac:dyDescent="0.25">
      <c r="A22" t="s">
        <v>17</v>
      </c>
      <c r="B22" s="11">
        <f>SUMPRODUCT(B10:E10,Produced)</f>
        <v>6000</v>
      </c>
      <c r="C22" s="3" t="s">
        <v>13</v>
      </c>
      <c r="D22">
        <v>6000</v>
      </c>
    </row>
    <row r="23" spans="1:6" x14ac:dyDescent="0.25">
      <c r="A23" t="s">
        <v>18</v>
      </c>
      <c r="B23" s="11">
        <f>SUMPRODUCT(B11:E11,Produced)</f>
        <v>8000</v>
      </c>
      <c r="C23" s="3" t="s">
        <v>13</v>
      </c>
      <c r="D23">
        <v>10000</v>
      </c>
    </row>
    <row r="25" spans="1:6" x14ac:dyDescent="0.25">
      <c r="A25" s="1" t="s">
        <v>20</v>
      </c>
      <c r="F25" s="4"/>
    </row>
    <row r="26" spans="1:6" x14ac:dyDescent="0.25">
      <c r="A26" t="s">
        <v>11</v>
      </c>
      <c r="B26">
        <v>1</v>
      </c>
      <c r="C26">
        <v>2</v>
      </c>
      <c r="D26">
        <v>3</v>
      </c>
      <c r="E26">
        <v>4</v>
      </c>
      <c r="F26" s="4" t="s">
        <v>21</v>
      </c>
    </row>
    <row r="27" spans="1:6" x14ac:dyDescent="0.25">
      <c r="A27" t="s">
        <v>22</v>
      </c>
      <c r="B27" s="5">
        <f>B12*B16</f>
        <v>28500</v>
      </c>
      <c r="C27" s="5">
        <f t="shared" ref="C27:E27" si="0">C12*C16</f>
        <v>10000</v>
      </c>
      <c r="D27" s="5">
        <f t="shared" si="0"/>
        <v>11700</v>
      </c>
      <c r="E27" s="5">
        <f t="shared" si="0"/>
        <v>0</v>
      </c>
      <c r="F27" s="6">
        <f>SUM(B27:E27)</f>
        <v>50200</v>
      </c>
    </row>
    <row r="28" spans="1:6" x14ac:dyDescent="0.25">
      <c r="A28" t="s">
        <v>23</v>
      </c>
    </row>
    <row r="29" spans="1:6" x14ac:dyDescent="0.25">
      <c r="A29" s="7" t="s">
        <v>24</v>
      </c>
      <c r="B29" s="5">
        <f>$B$4*B$16*B9</f>
        <v>16000</v>
      </c>
      <c r="C29" s="5">
        <f t="shared" ref="C29:E30" si="1">$B$4*C$16*C9</f>
        <v>6400</v>
      </c>
      <c r="D29" s="5">
        <f t="shared" si="1"/>
        <v>9600</v>
      </c>
      <c r="E29" s="5">
        <f t="shared" si="1"/>
        <v>0</v>
      </c>
      <c r="F29" s="6">
        <f>SUM(B29:E29)</f>
        <v>32000</v>
      </c>
    </row>
    <row r="30" spans="1:6" x14ac:dyDescent="0.25">
      <c r="A30" s="7" t="s">
        <v>25</v>
      </c>
      <c r="B30" s="5">
        <f>$B$5*B$16*B10</f>
        <v>2000</v>
      </c>
      <c r="C30" s="5">
        <f t="shared" ref="C30:E31" si="2">$B$5*C$16*C10</f>
        <v>800</v>
      </c>
      <c r="D30" s="5">
        <f t="shared" si="2"/>
        <v>200</v>
      </c>
      <c r="E30" s="5">
        <f t="shared" si="2"/>
        <v>0</v>
      </c>
      <c r="F30" s="6">
        <f>SUM(B30:E30)</f>
        <v>3000</v>
      </c>
    </row>
    <row r="31" spans="1:6" x14ac:dyDescent="0.25">
      <c r="A31" s="7" t="s">
        <v>26</v>
      </c>
      <c r="B31" s="5">
        <f>$B$6*B$16*B11</f>
        <v>4500</v>
      </c>
      <c r="C31" s="5">
        <f t="shared" ref="C31:E31" si="3">$B$6*C$16*C11</f>
        <v>1200</v>
      </c>
      <c r="D31" s="5">
        <f t="shared" si="3"/>
        <v>300</v>
      </c>
      <c r="E31" s="5">
        <f t="shared" si="3"/>
        <v>0</v>
      </c>
      <c r="F31" s="6">
        <f>SUM(B31:E31)</f>
        <v>6000</v>
      </c>
    </row>
    <row r="32" spans="1:6" x14ac:dyDescent="0.25">
      <c r="A32" s="8" t="s">
        <v>27</v>
      </c>
      <c r="B32" s="5">
        <f>B27-SUM(B29:B31)</f>
        <v>6000</v>
      </c>
      <c r="C32" s="5">
        <f t="shared" ref="C32:F32" si="4">C27-SUM(C29:C31)</f>
        <v>1600</v>
      </c>
      <c r="D32" s="5">
        <f t="shared" si="4"/>
        <v>1600</v>
      </c>
      <c r="E32" s="5">
        <f t="shared" si="4"/>
        <v>0</v>
      </c>
      <c r="F32" s="5">
        <f t="shared" si="4"/>
        <v>9200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Sheet1</vt:lpstr>
      <vt:lpstr>Available</vt:lpstr>
      <vt:lpstr>MaxSales</vt:lpstr>
      <vt:lpstr>Produced</vt:lpstr>
      <vt:lpstr>TotProfit</vt:lpstr>
      <vt:lpstr>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wong</dc:creator>
  <cp:lastModifiedBy>steve wong</cp:lastModifiedBy>
  <dcterms:created xsi:type="dcterms:W3CDTF">2021-10-25T11:22:00Z</dcterms:created>
  <dcterms:modified xsi:type="dcterms:W3CDTF">2021-10-25T12:27:53Z</dcterms:modified>
</cp:coreProperties>
</file>